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720" yWindow="3000" windowWidth="21690" windowHeight="12465"/>
  </bookViews>
  <sheets>
    <sheet name="Formularz ofertowy" sheetId="2" r:id="rId1"/>
  </sheets>
  <calcPr calcId="145621"/>
</workbook>
</file>

<file path=xl/calcChain.xml><?xml version="1.0" encoding="utf-8"?>
<calcChain xmlns="http://schemas.openxmlformats.org/spreadsheetml/2006/main">
  <c r="B26" i="2" l="1"/>
  <c r="F83" i="2"/>
  <c r="F82" i="2"/>
  <c r="L80" i="2"/>
  <c r="K80" i="2"/>
  <c r="I80" i="2"/>
  <c r="L79" i="2"/>
  <c r="K79" i="2"/>
  <c r="I79" i="2"/>
  <c r="L78" i="2"/>
  <c r="K78" i="2"/>
  <c r="I78" i="2"/>
  <c r="L77" i="2"/>
  <c r="K77" i="2"/>
  <c r="I77" i="2"/>
  <c r="L76" i="2"/>
  <c r="K76" i="2"/>
  <c r="I76" i="2"/>
  <c r="L75" i="2"/>
  <c r="K75" i="2"/>
  <c r="I75" i="2"/>
  <c r="L74" i="2"/>
  <c r="K74" i="2"/>
  <c r="I74" i="2"/>
  <c r="L73" i="2"/>
  <c r="K73" i="2"/>
  <c r="I73" i="2"/>
  <c r="L72" i="2"/>
  <c r="K72" i="2"/>
  <c r="I72" i="2"/>
  <c r="L71" i="2"/>
  <c r="K71" i="2"/>
  <c r="I71" i="2"/>
  <c r="L70" i="2"/>
  <c r="K70" i="2"/>
  <c r="I70" i="2"/>
  <c r="L69" i="2"/>
  <c r="K69" i="2"/>
  <c r="I69" i="2"/>
  <c r="L68" i="2"/>
  <c r="K68" i="2"/>
  <c r="I68" i="2"/>
  <c r="L67" i="2"/>
  <c r="K67" i="2"/>
  <c r="I67" i="2"/>
  <c r="L66" i="2"/>
  <c r="K66" i="2"/>
  <c r="I66" i="2"/>
  <c r="L65" i="2"/>
  <c r="K65" i="2"/>
  <c r="I65" i="2"/>
  <c r="L64" i="2"/>
  <c r="K64" i="2"/>
  <c r="I64" i="2"/>
  <c r="L63" i="2"/>
  <c r="K63" i="2"/>
  <c r="I63" i="2"/>
  <c r="L62" i="2"/>
  <c r="K62" i="2"/>
  <c r="I62" i="2"/>
  <c r="L61" i="2"/>
  <c r="K61" i="2"/>
  <c r="I61" i="2"/>
  <c r="L60" i="2"/>
  <c r="K60" i="2"/>
  <c r="I60" i="2"/>
  <c r="L59" i="2"/>
  <c r="K59" i="2"/>
  <c r="I59" i="2"/>
  <c r="L58" i="2"/>
  <c r="K58" i="2"/>
  <c r="I58" i="2"/>
  <c r="L57" i="2"/>
  <c r="K57" i="2"/>
  <c r="I57" i="2"/>
  <c r="L56" i="2"/>
  <c r="K56" i="2"/>
  <c r="I56" i="2"/>
  <c r="L53" i="2"/>
  <c r="K53" i="2"/>
  <c r="I53" i="2"/>
  <c r="L48" i="2"/>
  <c r="K48" i="2"/>
  <c r="I48" i="2"/>
  <c r="L43" i="2"/>
  <c r="K43" i="2"/>
  <c r="I43" i="2"/>
  <c r="L38" i="2"/>
  <c r="K38" i="2"/>
  <c r="I38" i="2"/>
  <c r="L37" i="2"/>
  <c r="K37" i="2"/>
  <c r="I37" i="2"/>
  <c r="L32" i="2"/>
  <c r="K32" i="2"/>
  <c r="I32" i="2"/>
</calcChain>
</file>

<file path=xl/sharedStrings.xml><?xml version="1.0" encoding="utf-8"?>
<sst xmlns="http://schemas.openxmlformats.org/spreadsheetml/2006/main" count="224" uniqueCount="131">
  <si>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</si>
  <si>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</si>
  <si>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</si>
  <si>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</si>
  <si>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</si>
  <si>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</si>
  <si>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</si>
  <si>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</si>
  <si>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</si>
  <si>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</si>
  <si>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</si>
  <si>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</si>
  <si>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</si>
  <si>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</si>
  <si>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</si>
  <si>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</si>
  <si>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</si>
  <si>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</si>
  <si>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</si>
  <si>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</si>
  <si>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</si>
  <si>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>HA</t>
  </si>
  <si>
    <t>100</t>
  </si>
  <si>
    <t>KOP-ROW</t>
  </si>
  <si>
    <t>Wykopy ziemne o różnych przekrojach</t>
  </si>
  <si>
    <t>102</t>
  </si>
  <si>
    <t>SADZ WIEL</t>
  </si>
  <si>
    <t>Sadzenie wielolatek z odkrytym systemem korzeniowym</t>
  </si>
  <si>
    <t>TSZT</t>
  </si>
  <si>
    <t>110</t>
  </si>
  <si>
    <t>DOW-SADZ</t>
  </si>
  <si>
    <t>Dowóz sadzonek</t>
  </si>
  <si>
    <t>111</t>
  </si>
  <si>
    <t>SIEW-RCP</t>
  </si>
  <si>
    <t>Siew ciągły, przerywany lub kupkowy</t>
  </si>
  <si>
    <t>KMTR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</si>
  <si>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</si>
  <si>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</si>
  <si>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</si>
  <si>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</si>
  <si>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</si>
  <si>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</si>
  <si>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</si>
  <si>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</si>
  <si>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</si>
  <si>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125</t>
  </si>
  <si>
    <t>OPR-CHWAS</t>
  </si>
  <si>
    <t>Chemiczne niszczenie chwastów opryskiwaczem ręcznym</t>
  </si>
  <si>
    <t>127</t>
  </si>
  <si>
    <t>CW-W</t>
  </si>
  <si>
    <t>Czyszczenia wczesne</t>
  </si>
  <si>
    <t>131</t>
  </si>
  <si>
    <t>CP-W</t>
  </si>
  <si>
    <t>Czyszczenia późne</t>
  </si>
  <si>
    <t>147</t>
  </si>
  <si>
    <t>GRODZ-DEM</t>
  </si>
  <si>
    <t>Demontaż (likwidacja) ogrodzeń</t>
  </si>
  <si>
    <t>HM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</si>
  <si>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</si>
  <si>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</si>
  <si>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</si>
  <si>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</si>
  <si>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</si>
  <si>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</si>
  <si>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</si>
  <si>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</si>
  <si>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155</t>
  </si>
  <si>
    <t>PUŁ-RYJ</t>
  </si>
  <si>
    <t>Wykładanie pułapek na ryjkowce - dołki chwytne, wałki itp.</t>
  </si>
  <si>
    <t>158</t>
  </si>
  <si>
    <t>SZUK-PEDM</t>
  </si>
  <si>
    <t>Monitoring szkodników korzeni - dół o objętości 0,13 m3</t>
  </si>
  <si>
    <t>159</t>
  </si>
  <si>
    <t>SZUK-OWAD</t>
  </si>
  <si>
    <t>Próbne poszukiwania owadów w ściółce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</si>
  <si>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</si>
  <si>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</si>
  <si>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</si>
  <si>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</si>
  <si>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</si>
  <si>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</si>
  <si>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</si>
  <si>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</si>
  <si>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</si>
  <si>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</si>
  <si>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</si>
  <si>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</si>
  <si>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</si>
  <si>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</si>
  <si>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</si>
  <si>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</si>
  <si>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</si>
  <si>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</si>
  <si>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</si>
  <si>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</si>
  <si>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</si>
  <si>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</si>
  <si>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</si>
  <si>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</si>
  <si>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</si>
  <si>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</si>
  <si>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</si>
  <si>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</si>
  <si>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Namysłów</t>
  </si>
  <si>
    <t xml:space="preserve">46-100 Namysłów; Marii Skłodowskiej-Curie 14A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</si>
  <si>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</si>
  <si>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</si>
  <si>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</si>
  <si>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</si>
  <si>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</si>
  <si>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</si>
  <si>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</si>
  <si>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</si>
  <si>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</si>
  <si>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</si>
  <si>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</si>
  <si>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</si>
  <si>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</si>
  <si>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</si>
  <si>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</si>
  <si>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</si>
  <si>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</si>
  <si>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</si>
  <si>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</si>
  <si>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</si>
  <si>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</si>
  <si>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</si>
  <si>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</si>
  <si>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FORMULARZ OFERTY</t>
  </si>
  <si>
    <t>Odpowiadając na ogłoszenie o przetargu nieograniczonym na „Wykonywanie usług z zakresu gospodarki leśnej na terenie Nadleśnictwa Namysłów w roku 2025''  składamy niniejszym ofertę nana część IX tego zamówienia "Pakiet nr 9 - leśnictwo Polkowskie":</t>
  </si>
  <si>
    <t>Z.270.3.2024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</si>
</sst>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4" fillId="3" borderId="4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6" fillId="2" borderId="2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horizontal="lef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4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4" xfId="0" applyNumberFormat="1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9" fillId="2" borderId="3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21"/>
  <sheetViews>
    <sheetView tabSelected="1" topLeftCell="A103" workbookViewId="0">
      <selection activeCell="B5" sqref="B5:E5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B2" s="1" t="s">
        <v>130</v>
      </c>
      <c r="I2" s="35" t="s">
        <v>115</v>
      </c>
      <c r="J2" s="35"/>
      <c r="K2" s="35"/>
      <c r="L2" s="35"/>
      <c r="M2" s="35"/>
      <c r="N2" s="35"/>
      <c r="O2" s="35"/>
    </row>
    <row r="3" spans="2:15" s="1" customFormat="1" ht="28.7" customHeight="1" x14ac:dyDescent="0.2">
      <c r="B3" s="11"/>
      <c r="C3" s="11"/>
      <c r="D3" s="11"/>
      <c r="E3" s="11"/>
    </row>
    <row r="4" spans="2:15" s="1" customFormat="1" ht="2.65" customHeight="1" x14ac:dyDescent="0.2">
      <c r="B4" s="14"/>
      <c r="C4" s="14"/>
      <c r="D4" s="14"/>
    </row>
    <row r="5" spans="2:15" s="1" customFormat="1" ht="28.7" customHeight="1" x14ac:dyDescent="0.2">
      <c r="B5" s="11"/>
      <c r="C5" s="11"/>
      <c r="D5" s="11"/>
      <c r="E5" s="11"/>
    </row>
    <row r="6" spans="2:15" s="1" customFormat="1" ht="2.65" customHeight="1" x14ac:dyDescent="0.2">
      <c r="B6" s="14"/>
      <c r="C6" s="14"/>
      <c r="D6" s="14"/>
    </row>
    <row r="7" spans="2:15" s="1" customFormat="1" ht="28.7" customHeight="1" x14ac:dyDescent="0.2">
      <c r="B7" s="11"/>
      <c r="C7" s="11"/>
      <c r="D7" s="11"/>
      <c r="E7" s="11"/>
    </row>
    <row r="8" spans="2:15" s="1" customFormat="1" ht="5.25" customHeight="1" x14ac:dyDescent="0.2">
      <c r="B8" s="14"/>
      <c r="C8" s="14"/>
      <c r="D8" s="14"/>
    </row>
    <row r="9" spans="2:15" s="1" customFormat="1" ht="4.3499999999999996" customHeight="1" x14ac:dyDescent="0.2"/>
    <row r="10" spans="2:15" s="1" customFormat="1" ht="6.95" customHeight="1" x14ac:dyDescent="0.2">
      <c r="B10" s="16" t="s">
        <v>99</v>
      </c>
      <c r="C10" s="16"/>
      <c r="D10" s="16"/>
    </row>
    <row r="11" spans="2:15" s="1" customFormat="1" ht="12.2" customHeight="1" x14ac:dyDescent="0.2">
      <c r="B11" s="16"/>
      <c r="C11" s="16"/>
      <c r="D11" s="16"/>
      <c r="G11" s="33" t="s">
        <v>100</v>
      </c>
      <c r="H11" s="33"/>
      <c r="I11" s="33"/>
      <c r="J11" s="33"/>
      <c r="K11" s="33"/>
      <c r="L11" s="33"/>
      <c r="M11" s="33"/>
      <c r="N11" s="33"/>
    </row>
    <row r="12" spans="2:15" s="1" customFormat="1" ht="7.9" customHeight="1" x14ac:dyDescent="0.2">
      <c r="G12" s="33"/>
      <c r="H12" s="33"/>
      <c r="I12" s="33"/>
      <c r="J12" s="33"/>
      <c r="K12" s="33"/>
      <c r="L12" s="33"/>
      <c r="M12" s="33"/>
      <c r="N12" s="33"/>
    </row>
    <row r="13" spans="2:15" s="1" customFormat="1" ht="20.25" customHeight="1" x14ac:dyDescent="0.2"/>
    <row r="14" spans="2:15" s="1" customFormat="1" ht="24" customHeight="1" x14ac:dyDescent="0.2">
      <c r="E14" s="15" t="s">
        <v>128</v>
      </c>
      <c r="F14" s="15"/>
      <c r="G14" s="15"/>
    </row>
    <row r="15" spans="2:15" s="1" customFormat="1" ht="43.15" customHeight="1" x14ac:dyDescent="0.2"/>
    <row r="16" spans="2:15" s="1" customFormat="1" ht="20.85" customHeight="1" x14ac:dyDescent="0.2">
      <c r="B16" s="17" t="s">
        <v>101</v>
      </c>
      <c r="C16" s="17"/>
      <c r="D16" s="17"/>
      <c r="E16" s="17"/>
      <c r="F16" s="17"/>
      <c r="G16" s="17"/>
      <c r="H16" s="17"/>
      <c r="I16" s="17"/>
    </row>
    <row r="17" spans="2:13" s="1" customFormat="1" ht="2.65" customHeight="1" x14ac:dyDescent="0.2"/>
    <row r="18" spans="2:13" s="1" customFormat="1" ht="20.85" customHeight="1" x14ac:dyDescent="0.2">
      <c r="B18" s="17" t="s">
        <v>102</v>
      </c>
      <c r="C18" s="17"/>
      <c r="D18" s="17"/>
      <c r="E18" s="17"/>
      <c r="F18" s="17"/>
      <c r="G18" s="17"/>
      <c r="H18" s="17"/>
      <c r="I18" s="17"/>
    </row>
    <row r="19" spans="2:13" s="1" customFormat="1" ht="2.65" customHeight="1" x14ac:dyDescent="0.2"/>
    <row r="20" spans="2:13" s="1" customFormat="1" ht="20.85" customHeight="1" x14ac:dyDescent="0.2">
      <c r="B20" s="17" t="s">
        <v>103</v>
      </c>
      <c r="C20" s="17"/>
      <c r="D20" s="17"/>
      <c r="E20" s="17"/>
      <c r="F20" s="17"/>
      <c r="G20" s="17"/>
      <c r="H20" s="17"/>
      <c r="I20" s="17"/>
    </row>
    <row r="21" spans="2:13" s="1" customFormat="1" ht="2.65" customHeight="1" x14ac:dyDescent="0.2"/>
    <row r="22" spans="2:13" s="1" customFormat="1" ht="20.85" customHeight="1" x14ac:dyDescent="0.2">
      <c r="B22" s="17" t="s">
        <v>104</v>
      </c>
      <c r="C22" s="17"/>
      <c r="D22" s="17"/>
      <c r="E22" s="17"/>
      <c r="F22" s="17"/>
      <c r="G22" s="17"/>
      <c r="H22" s="17"/>
      <c r="I22" s="17"/>
    </row>
    <row r="23" spans="2:13" s="1" customFormat="1" ht="34.700000000000003" customHeight="1" x14ac:dyDescent="0.2"/>
    <row r="24" spans="2:13" s="1" customFormat="1" ht="50.1" customHeight="1" x14ac:dyDescent="0.2">
      <c r="B24" s="27" t="s">
        <v>129</v>
      </c>
      <c r="C24" s="27"/>
      <c r="D24" s="27"/>
      <c r="E24" s="27"/>
      <c r="F24" s="27"/>
      <c r="G24" s="27"/>
      <c r="H24" s="27"/>
      <c r="I24" s="27"/>
      <c r="J24" s="27"/>
      <c r="K24" s="27"/>
      <c r="L24" s="27"/>
    </row>
    <row r="25" spans="2:13" s="1" customFormat="1" ht="2.65" customHeight="1" x14ac:dyDescent="0.2"/>
    <row r="26" spans="2:13" s="1" customFormat="1" ht="50.1" customHeight="1" x14ac:dyDescent="0.2">
      <c r="B26" s="28" t="str">
        <f xml:space="preserve"> "1.  Za wykonanie przedmiotu zamówienia w tym Pakiecie oferujemy następujące wynagrodzenie brutto: " &amp; TEXT(F83,"#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5"/>
      <c r="D26" s="25"/>
      <c r="E26" s="25"/>
      <c r="F26" s="25"/>
      <c r="G26" s="25"/>
      <c r="H26" s="25"/>
      <c r="I26" s="25"/>
      <c r="J26" s="25"/>
      <c r="K26" s="25"/>
      <c r="L26" s="25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7" t="s">
        <v>105</v>
      </c>
      <c r="C29" s="17"/>
      <c r="D29" s="17"/>
      <c r="E29" s="17"/>
      <c r="F29" s="17"/>
      <c r="G29" s="17"/>
      <c r="H29" s="17"/>
      <c r="I29" s="17"/>
      <c r="J29" s="17"/>
      <c r="K29" s="17"/>
    </row>
    <row r="30" spans="2:13" s="1" customFormat="1" ht="5.25" customHeight="1" x14ac:dyDescent="0.2"/>
    <row r="31" spans="2:13" s="1" customFormat="1" ht="60.7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6" t="s">
        <v>10</v>
      </c>
      <c r="M31" s="36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1205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37">
        <f>ROUND(I32+ K32,2)</f>
        <v>0</v>
      </c>
      <c r="M32" s="38"/>
    </row>
    <row r="33" spans="2:13" s="1" customFormat="1" ht="3.2" customHeight="1" x14ac:dyDescent="0.2"/>
    <row r="34" spans="2:13" s="1" customFormat="1" ht="18.2" customHeight="1" x14ac:dyDescent="0.2">
      <c r="B34" s="17" t="s">
        <v>106</v>
      </c>
      <c r="C34" s="17"/>
      <c r="D34" s="17"/>
      <c r="E34" s="17"/>
      <c r="F34" s="17"/>
      <c r="G34" s="17"/>
      <c r="H34" s="17"/>
      <c r="I34" s="17"/>
      <c r="J34" s="17"/>
      <c r="K34" s="17"/>
    </row>
    <row r="35" spans="2:13" s="1" customFormat="1" ht="5.25" customHeight="1" x14ac:dyDescent="0.2"/>
    <row r="36" spans="2:13" s="1" customFormat="1" ht="57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6" t="s">
        <v>10</v>
      </c>
      <c r="M36" s="36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1364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37">
        <f>ROUND(I37+ K37,2)</f>
        <v>0</v>
      </c>
      <c r="M37" s="38"/>
    </row>
    <row r="38" spans="2:13" s="1" customFormat="1" ht="19.7" customHeight="1" x14ac:dyDescent="0.2">
      <c r="B38" s="5">
        <v>3</v>
      </c>
      <c r="C38" s="6" t="s">
        <v>15</v>
      </c>
      <c r="D38" s="6" t="s">
        <v>16</v>
      </c>
      <c r="E38" s="7" t="s">
        <v>17</v>
      </c>
      <c r="F38" s="6" t="s">
        <v>14</v>
      </c>
      <c r="G38" s="8">
        <v>1326</v>
      </c>
      <c r="H38" s="10">
        <v>0</v>
      </c>
      <c r="I38" s="9">
        <f>ROUND(G38* H38,2)</f>
        <v>0</v>
      </c>
      <c r="J38" s="5">
        <v>8</v>
      </c>
      <c r="K38" s="9">
        <f>ROUND(I38* J38/100,2)</f>
        <v>0</v>
      </c>
      <c r="L38" s="37">
        <f>ROUND(I38+ K38,2)</f>
        <v>0</v>
      </c>
      <c r="M38" s="38"/>
    </row>
    <row r="39" spans="2:13" s="1" customFormat="1" ht="3.2" customHeight="1" x14ac:dyDescent="0.2"/>
    <row r="40" spans="2:13" s="1" customFormat="1" ht="18.2" customHeight="1" x14ac:dyDescent="0.2">
      <c r="B40" s="17" t="s">
        <v>107</v>
      </c>
      <c r="C40" s="17"/>
      <c r="D40" s="17"/>
      <c r="E40" s="17"/>
      <c r="F40" s="17"/>
      <c r="G40" s="17"/>
      <c r="H40" s="17"/>
      <c r="I40" s="17"/>
      <c r="J40" s="17"/>
      <c r="K40" s="17"/>
    </row>
    <row r="41" spans="2:13" s="1" customFormat="1" ht="5.25" customHeight="1" x14ac:dyDescent="0.2"/>
    <row r="42" spans="2:13" s="1" customFormat="1" ht="59.25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36" t="s">
        <v>10</v>
      </c>
      <c r="M42" s="36"/>
    </row>
    <row r="43" spans="2:13" s="1" customFormat="1" ht="19.7" customHeight="1" x14ac:dyDescent="0.2">
      <c r="B43" s="5">
        <v>4</v>
      </c>
      <c r="C43" s="6" t="s">
        <v>15</v>
      </c>
      <c r="D43" s="6" t="s">
        <v>16</v>
      </c>
      <c r="E43" s="7" t="s">
        <v>17</v>
      </c>
      <c r="F43" s="6" t="s">
        <v>14</v>
      </c>
      <c r="G43" s="8">
        <v>2167</v>
      </c>
      <c r="H43" s="10">
        <v>0</v>
      </c>
      <c r="I43" s="9">
        <f>ROUND(G43* H43,2)</f>
        <v>0</v>
      </c>
      <c r="J43" s="5">
        <v>8</v>
      </c>
      <c r="K43" s="9">
        <f>ROUND(I43* J43/100,2)</f>
        <v>0</v>
      </c>
      <c r="L43" s="37">
        <f>ROUND(I43+ K43,2)</f>
        <v>0</v>
      </c>
      <c r="M43" s="38"/>
    </row>
    <row r="44" spans="2:13" s="1" customFormat="1" ht="3.2" customHeight="1" x14ac:dyDescent="0.2"/>
    <row r="45" spans="2:13" s="1" customFormat="1" ht="18.2" customHeight="1" x14ac:dyDescent="0.2">
      <c r="B45" s="17" t="s">
        <v>108</v>
      </c>
      <c r="C45" s="17"/>
      <c r="D45" s="17"/>
      <c r="E45" s="17"/>
      <c r="F45" s="17"/>
      <c r="G45" s="17"/>
      <c r="H45" s="17"/>
      <c r="I45" s="17"/>
      <c r="J45" s="17"/>
      <c r="K45" s="17"/>
    </row>
    <row r="46" spans="2:13" s="1" customFormat="1" ht="5.25" customHeight="1" x14ac:dyDescent="0.2"/>
    <row r="47" spans="2:13" s="1" customFormat="1" ht="59.25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36" t="s">
        <v>10</v>
      </c>
      <c r="M47" s="36"/>
    </row>
    <row r="48" spans="2:13" s="1" customFormat="1" ht="19.7" customHeight="1" x14ac:dyDescent="0.2">
      <c r="B48" s="5">
        <v>5</v>
      </c>
      <c r="C48" s="6" t="s">
        <v>15</v>
      </c>
      <c r="D48" s="6" t="s">
        <v>16</v>
      </c>
      <c r="E48" s="7" t="s">
        <v>17</v>
      </c>
      <c r="F48" s="6" t="s">
        <v>14</v>
      </c>
      <c r="G48" s="8">
        <v>31</v>
      </c>
      <c r="H48" s="10">
        <v>0</v>
      </c>
      <c r="I48" s="9">
        <f>ROUND(G48* H48,2)</f>
        <v>0</v>
      </c>
      <c r="J48" s="5">
        <v>8</v>
      </c>
      <c r="K48" s="9">
        <f>ROUND(I48* J48/100,2)</f>
        <v>0</v>
      </c>
      <c r="L48" s="37">
        <f>ROUND(I48+ K48,2)</f>
        <v>0</v>
      </c>
      <c r="M48" s="38"/>
    </row>
    <row r="49" spans="2:13" s="1" customFormat="1" ht="3.2" customHeight="1" x14ac:dyDescent="0.2"/>
    <row r="50" spans="2:13" s="1" customFormat="1" ht="18.2" customHeight="1" x14ac:dyDescent="0.2">
      <c r="B50" s="17" t="s">
        <v>109</v>
      </c>
      <c r="C50" s="17"/>
      <c r="D50" s="17"/>
      <c r="E50" s="17"/>
      <c r="F50" s="17"/>
      <c r="G50" s="17"/>
      <c r="H50" s="17"/>
      <c r="I50" s="17"/>
      <c r="J50" s="17"/>
      <c r="K50" s="17"/>
    </row>
    <row r="51" spans="2:13" s="1" customFormat="1" ht="5.25" customHeight="1" x14ac:dyDescent="0.2"/>
    <row r="52" spans="2:13" s="1" customFormat="1" ht="62.25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36" t="s">
        <v>10</v>
      </c>
      <c r="M52" s="36"/>
    </row>
    <row r="53" spans="2:13" s="1" customFormat="1" ht="19.7" customHeight="1" x14ac:dyDescent="0.2">
      <c r="B53" s="5">
        <v>6</v>
      </c>
      <c r="C53" s="6" t="s">
        <v>15</v>
      </c>
      <c r="D53" s="6" t="s">
        <v>16</v>
      </c>
      <c r="E53" s="7" t="s">
        <v>17</v>
      </c>
      <c r="F53" s="6" t="s">
        <v>14</v>
      </c>
      <c r="G53" s="8">
        <v>901</v>
      </c>
      <c r="H53" s="10">
        <v>0</v>
      </c>
      <c r="I53" s="9">
        <f>ROUND(G53* H53,2)</f>
        <v>0</v>
      </c>
      <c r="J53" s="5">
        <v>8</v>
      </c>
      <c r="K53" s="9">
        <f>ROUND(I53* J53/100,2)</f>
        <v>0</v>
      </c>
      <c r="L53" s="37">
        <f>ROUND(I53+ K53,2)</f>
        <v>0</v>
      </c>
      <c r="M53" s="38"/>
    </row>
    <row r="54" spans="2:13" s="1" customFormat="1" ht="9" customHeight="1" x14ac:dyDescent="0.2"/>
    <row r="55" spans="2:13" s="1" customFormat="1" ht="64.5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36" t="s">
        <v>10</v>
      </c>
      <c r="M55" s="36"/>
    </row>
    <row r="56" spans="2:13" s="1" customFormat="1" ht="38.85" customHeight="1" x14ac:dyDescent="0.2">
      <c r="B56" s="5">
        <v>7</v>
      </c>
      <c r="C56" s="6" t="s">
        <v>18</v>
      </c>
      <c r="D56" s="6" t="s">
        <v>19</v>
      </c>
      <c r="E56" s="7" t="s">
        <v>20</v>
      </c>
      <c r="F56" s="6" t="s">
        <v>21</v>
      </c>
      <c r="G56" s="8">
        <v>12.16</v>
      </c>
      <c r="H56" s="10">
        <v>0</v>
      </c>
      <c r="I56" s="9">
        <f t="shared" ref="I56:I80" si="0">ROUND(G56* H56,2)</f>
        <v>0</v>
      </c>
      <c r="J56" s="5">
        <v>8</v>
      </c>
      <c r="K56" s="9">
        <f t="shared" ref="K56:K80" si="1">ROUND(I56* J56/100,2)</f>
        <v>0</v>
      </c>
      <c r="L56" s="37">
        <f t="shared" ref="L56:L80" si="2">ROUND(I56+ K56,2)</f>
        <v>0</v>
      </c>
      <c r="M56" s="38"/>
    </row>
    <row r="57" spans="2:13" s="1" customFormat="1" ht="19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14</v>
      </c>
      <c r="G57" s="8">
        <v>10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37">
        <f t="shared" si="2"/>
        <v>0</v>
      </c>
      <c r="M57" s="38"/>
    </row>
    <row r="58" spans="2:13" s="1" customFormat="1" ht="19.7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28</v>
      </c>
      <c r="G58" s="8">
        <v>15.19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37">
        <f t="shared" si="2"/>
        <v>0</v>
      </c>
      <c r="M58" s="38"/>
    </row>
    <row r="59" spans="2:13" s="1" customFormat="1" ht="19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28</v>
      </c>
      <c r="G59" s="8">
        <v>15.19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37">
        <f t="shared" si="2"/>
        <v>0</v>
      </c>
      <c r="M59" s="38"/>
    </row>
    <row r="60" spans="2:13" s="1" customFormat="1" ht="19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35</v>
      </c>
      <c r="G60" s="8">
        <v>26.05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37">
        <f t="shared" si="2"/>
        <v>0</v>
      </c>
      <c r="M60" s="38"/>
    </row>
    <row r="61" spans="2:13" s="1" customFormat="1" ht="28.7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21</v>
      </c>
      <c r="G61" s="8">
        <v>1.2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37">
        <f t="shared" si="2"/>
        <v>0</v>
      </c>
      <c r="M61" s="38"/>
    </row>
    <row r="62" spans="2:13" s="1" customFormat="1" ht="28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21</v>
      </c>
      <c r="G62" s="8">
        <v>43.91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37">
        <f t="shared" si="2"/>
        <v>0</v>
      </c>
      <c r="M62" s="38"/>
    </row>
    <row r="63" spans="2:13" s="1" customFormat="1" ht="28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21</v>
      </c>
      <c r="G63" s="8">
        <v>8.41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37">
        <f t="shared" si="2"/>
        <v>0</v>
      </c>
      <c r="M63" s="38"/>
    </row>
    <row r="64" spans="2:13" s="1" customFormat="1" ht="19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21</v>
      </c>
      <c r="G64" s="8">
        <v>0.5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37">
        <f t="shared" si="2"/>
        <v>0</v>
      </c>
      <c r="M64" s="38"/>
    </row>
    <row r="65" spans="2:13" s="1" customFormat="1" ht="19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21</v>
      </c>
      <c r="G65" s="8">
        <v>3.66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37">
        <f t="shared" si="2"/>
        <v>0</v>
      </c>
      <c r="M65" s="38"/>
    </row>
    <row r="66" spans="2:13" s="1" customFormat="1" ht="19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21</v>
      </c>
      <c r="G66" s="8">
        <v>12.42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37">
        <f t="shared" si="2"/>
        <v>0</v>
      </c>
      <c r="M66" s="38"/>
    </row>
    <row r="67" spans="2:13" s="1" customFormat="1" ht="19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57</v>
      </c>
      <c r="G67" s="8">
        <v>6.43</v>
      </c>
      <c r="H67" s="10">
        <v>0</v>
      </c>
      <c r="I67" s="9">
        <f t="shared" si="0"/>
        <v>0</v>
      </c>
      <c r="J67" s="5">
        <v>23</v>
      </c>
      <c r="K67" s="9">
        <f t="shared" si="1"/>
        <v>0</v>
      </c>
      <c r="L67" s="37">
        <f t="shared" si="2"/>
        <v>0</v>
      </c>
      <c r="M67" s="38"/>
    </row>
    <row r="68" spans="2:13" s="1" customFormat="1" ht="19.7" customHeight="1" x14ac:dyDescent="0.2">
      <c r="B68" s="5">
        <v>19</v>
      </c>
      <c r="C68" s="6" t="s">
        <v>58</v>
      </c>
      <c r="D68" s="6" t="s">
        <v>59</v>
      </c>
      <c r="E68" s="7" t="s">
        <v>60</v>
      </c>
      <c r="F68" s="6" t="s">
        <v>61</v>
      </c>
      <c r="G68" s="8">
        <v>50</v>
      </c>
      <c r="H68" s="10">
        <v>0</v>
      </c>
      <c r="I68" s="9">
        <f t="shared" si="0"/>
        <v>0</v>
      </c>
      <c r="J68" s="5">
        <v>23</v>
      </c>
      <c r="K68" s="9">
        <f t="shared" si="1"/>
        <v>0</v>
      </c>
      <c r="L68" s="37">
        <f t="shared" si="2"/>
        <v>0</v>
      </c>
      <c r="M68" s="38"/>
    </row>
    <row r="69" spans="2:13" s="1" customFormat="1" ht="19.7" customHeight="1" x14ac:dyDescent="0.2">
      <c r="B69" s="5">
        <v>20</v>
      </c>
      <c r="C69" s="6" t="s">
        <v>62</v>
      </c>
      <c r="D69" s="6" t="s">
        <v>63</v>
      </c>
      <c r="E69" s="7" t="s">
        <v>64</v>
      </c>
      <c r="F69" s="6" t="s">
        <v>65</v>
      </c>
      <c r="G69" s="8">
        <v>400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37">
        <f t="shared" si="2"/>
        <v>0</v>
      </c>
      <c r="M69" s="38"/>
    </row>
    <row r="70" spans="2:13" s="1" customFormat="1" ht="19.7" customHeight="1" x14ac:dyDescent="0.2">
      <c r="B70" s="5">
        <v>21</v>
      </c>
      <c r="C70" s="6" t="s">
        <v>66</v>
      </c>
      <c r="D70" s="6" t="s">
        <v>67</v>
      </c>
      <c r="E70" s="7" t="s">
        <v>68</v>
      </c>
      <c r="F70" s="6" t="s">
        <v>65</v>
      </c>
      <c r="G70" s="8">
        <v>11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37">
        <f t="shared" si="2"/>
        <v>0</v>
      </c>
      <c r="M70" s="38"/>
    </row>
    <row r="71" spans="2:13" s="1" customFormat="1" ht="19.7" customHeight="1" x14ac:dyDescent="0.2">
      <c r="B71" s="5">
        <v>22</v>
      </c>
      <c r="C71" s="6" t="s">
        <v>69</v>
      </c>
      <c r="D71" s="6" t="s">
        <v>70</v>
      </c>
      <c r="E71" s="7" t="s">
        <v>71</v>
      </c>
      <c r="F71" s="6" t="s">
        <v>65</v>
      </c>
      <c r="G71" s="8">
        <v>15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37">
        <f t="shared" si="2"/>
        <v>0</v>
      </c>
      <c r="M71" s="38"/>
    </row>
    <row r="72" spans="2:13" s="1" customFormat="1" ht="19.7" customHeight="1" x14ac:dyDescent="0.2">
      <c r="B72" s="5">
        <v>23</v>
      </c>
      <c r="C72" s="6" t="s">
        <v>72</v>
      </c>
      <c r="D72" s="6" t="s">
        <v>73</v>
      </c>
      <c r="E72" s="7" t="s">
        <v>74</v>
      </c>
      <c r="F72" s="6" t="s">
        <v>65</v>
      </c>
      <c r="G72" s="8">
        <v>2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37">
        <f t="shared" si="2"/>
        <v>0</v>
      </c>
      <c r="M72" s="38"/>
    </row>
    <row r="73" spans="2:13" s="1" customFormat="1" ht="19.7" customHeight="1" x14ac:dyDescent="0.2">
      <c r="B73" s="5">
        <v>24</v>
      </c>
      <c r="C73" s="6" t="s">
        <v>75</v>
      </c>
      <c r="D73" s="6" t="s">
        <v>76</v>
      </c>
      <c r="E73" s="7" t="s">
        <v>77</v>
      </c>
      <c r="F73" s="6" t="s">
        <v>35</v>
      </c>
      <c r="G73" s="8">
        <v>0.15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37">
        <f t="shared" si="2"/>
        <v>0</v>
      </c>
      <c r="M73" s="38"/>
    </row>
    <row r="74" spans="2:13" s="1" customFormat="1" ht="19.7" customHeight="1" x14ac:dyDescent="0.2">
      <c r="B74" s="5">
        <v>25</v>
      </c>
      <c r="C74" s="6" t="s">
        <v>78</v>
      </c>
      <c r="D74" s="6" t="s">
        <v>79</v>
      </c>
      <c r="E74" s="7" t="s">
        <v>80</v>
      </c>
      <c r="F74" s="6" t="s">
        <v>61</v>
      </c>
      <c r="G74" s="8">
        <v>302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37">
        <f t="shared" si="2"/>
        <v>0</v>
      </c>
      <c r="M74" s="38"/>
    </row>
    <row r="75" spans="2:13" s="1" customFormat="1" ht="19.7" customHeight="1" x14ac:dyDescent="0.2">
      <c r="B75" s="5">
        <v>26</v>
      </c>
      <c r="C75" s="6" t="s">
        <v>81</v>
      </c>
      <c r="D75" s="6" t="s">
        <v>82</v>
      </c>
      <c r="E75" s="7" t="s">
        <v>80</v>
      </c>
      <c r="F75" s="6" t="s">
        <v>61</v>
      </c>
      <c r="G75" s="8">
        <v>39</v>
      </c>
      <c r="H75" s="10">
        <v>0</v>
      </c>
      <c r="I75" s="9">
        <f t="shared" si="0"/>
        <v>0</v>
      </c>
      <c r="J75" s="5">
        <v>23</v>
      </c>
      <c r="K75" s="9">
        <f t="shared" si="1"/>
        <v>0</v>
      </c>
      <c r="L75" s="37">
        <f t="shared" si="2"/>
        <v>0</v>
      </c>
      <c r="M75" s="38"/>
    </row>
    <row r="76" spans="2:13" s="1" customFormat="1" ht="19.7" customHeight="1" x14ac:dyDescent="0.2">
      <c r="B76" s="5">
        <v>27</v>
      </c>
      <c r="C76" s="6" t="s">
        <v>83</v>
      </c>
      <c r="D76" s="6" t="s">
        <v>84</v>
      </c>
      <c r="E76" s="7" t="s">
        <v>85</v>
      </c>
      <c r="F76" s="6" t="s">
        <v>61</v>
      </c>
      <c r="G76" s="8">
        <v>25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37">
        <f t="shared" si="2"/>
        <v>0</v>
      </c>
      <c r="M76" s="38"/>
    </row>
    <row r="77" spans="2:13" s="1" customFormat="1" ht="19.7" customHeight="1" x14ac:dyDescent="0.2">
      <c r="B77" s="5">
        <v>28</v>
      </c>
      <c r="C77" s="6" t="s">
        <v>86</v>
      </c>
      <c r="D77" s="6" t="s">
        <v>87</v>
      </c>
      <c r="E77" s="7" t="s">
        <v>88</v>
      </c>
      <c r="F77" s="6" t="s">
        <v>61</v>
      </c>
      <c r="G77" s="8">
        <v>8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37">
        <f t="shared" si="2"/>
        <v>0</v>
      </c>
      <c r="M77" s="38"/>
    </row>
    <row r="78" spans="2:13" s="1" customFormat="1" ht="19.7" customHeight="1" x14ac:dyDescent="0.2">
      <c r="B78" s="5">
        <v>29</v>
      </c>
      <c r="C78" s="6" t="s">
        <v>89</v>
      </c>
      <c r="D78" s="6" t="s">
        <v>90</v>
      </c>
      <c r="E78" s="7" t="s">
        <v>91</v>
      </c>
      <c r="F78" s="6" t="s">
        <v>61</v>
      </c>
      <c r="G78" s="8">
        <v>4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37">
        <f t="shared" si="2"/>
        <v>0</v>
      </c>
      <c r="M78" s="38"/>
    </row>
    <row r="79" spans="2:13" s="1" customFormat="1" ht="19.7" customHeight="1" x14ac:dyDescent="0.2">
      <c r="B79" s="5">
        <v>30</v>
      </c>
      <c r="C79" s="6" t="s">
        <v>92</v>
      </c>
      <c r="D79" s="6" t="s">
        <v>93</v>
      </c>
      <c r="E79" s="7" t="s">
        <v>94</v>
      </c>
      <c r="F79" s="6" t="s">
        <v>61</v>
      </c>
      <c r="G79" s="8">
        <v>57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37">
        <f t="shared" si="2"/>
        <v>0</v>
      </c>
      <c r="M79" s="38"/>
    </row>
    <row r="80" spans="2:13" s="1" customFormat="1" ht="19.7" customHeight="1" x14ac:dyDescent="0.2">
      <c r="B80" s="5">
        <v>31</v>
      </c>
      <c r="C80" s="6" t="s">
        <v>95</v>
      </c>
      <c r="D80" s="6" t="s">
        <v>96</v>
      </c>
      <c r="E80" s="7" t="s">
        <v>94</v>
      </c>
      <c r="F80" s="6" t="s">
        <v>61</v>
      </c>
      <c r="G80" s="8">
        <v>8</v>
      </c>
      <c r="H80" s="10">
        <v>0</v>
      </c>
      <c r="I80" s="9">
        <f t="shared" si="0"/>
        <v>0</v>
      </c>
      <c r="J80" s="5">
        <v>23</v>
      </c>
      <c r="K80" s="9">
        <f t="shared" si="1"/>
        <v>0</v>
      </c>
      <c r="L80" s="37">
        <f t="shared" si="2"/>
        <v>0</v>
      </c>
      <c r="M80" s="38"/>
    </row>
    <row r="81" spans="2:14" s="1" customFormat="1" ht="55.9" customHeight="1" x14ac:dyDescent="0.2"/>
    <row r="82" spans="2:14" s="1" customFormat="1" ht="21.4" customHeight="1" x14ac:dyDescent="0.2">
      <c r="B82" s="29" t="s">
        <v>97</v>
      </c>
      <c r="C82" s="29"/>
      <c r="D82" s="29"/>
      <c r="E82" s="29"/>
      <c r="F82" s="30">
        <f>ROUND(I32+I37+I38+I43+I48+I53+I56+I57+I58+I59+I60+I61+I62+I63+I64+I65+I66+I67+I68+I69+I70+I71+I72+I73+I74+I75+I76+I77+I78+I79+I80,2)</f>
        <v>0</v>
      </c>
      <c r="G82" s="31"/>
      <c r="H82" s="31"/>
      <c r="I82" s="31"/>
      <c r="J82" s="31"/>
      <c r="K82" s="31"/>
      <c r="L82" s="31"/>
      <c r="M82" s="32"/>
    </row>
    <row r="83" spans="2:14" s="1" customFormat="1" ht="21.4" customHeight="1" x14ac:dyDescent="0.2">
      <c r="B83" s="29" t="s">
        <v>98</v>
      </c>
      <c r="C83" s="29"/>
      <c r="D83" s="29"/>
      <c r="E83" s="29"/>
      <c r="F83" s="18">
        <f>ROUND(L32+L37+L38+L43+L48+L53+L56+L57+L58+L59+L60+L61+L62+L63+L64+L65+L66+L67+L68+L69+L70+L71+L72+L73+L74+L75+L76+L77+L78+L79+L80,2)</f>
        <v>0</v>
      </c>
      <c r="G83" s="19"/>
      <c r="H83" s="19"/>
      <c r="I83" s="19"/>
      <c r="J83" s="19"/>
      <c r="K83" s="19"/>
      <c r="L83" s="19"/>
      <c r="M83" s="20"/>
    </row>
    <row r="84" spans="2:14" s="1" customFormat="1" ht="11.1" customHeight="1" x14ac:dyDescent="0.2"/>
    <row r="85" spans="2:14" s="1" customFormat="1" ht="80.099999999999994" customHeight="1" x14ac:dyDescent="0.2">
      <c r="B85" s="21" t="s">
        <v>116</v>
      </c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</row>
    <row r="86" spans="2:14" s="1" customFormat="1" ht="2.65" customHeight="1" x14ac:dyDescent="0.2"/>
    <row r="87" spans="2:14" s="1" customFormat="1" ht="110.1" customHeight="1" x14ac:dyDescent="0.2">
      <c r="B87" s="21" t="s">
        <v>117</v>
      </c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</row>
    <row r="88" spans="2:14" s="1" customFormat="1" ht="5.25" customHeight="1" x14ac:dyDescent="0.2"/>
    <row r="89" spans="2:14" s="1" customFormat="1" ht="110.1" customHeight="1" x14ac:dyDescent="0.2">
      <c r="B89" s="25" t="s">
        <v>118</v>
      </c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</row>
    <row r="90" spans="2:14" s="1" customFormat="1" ht="5.25" customHeight="1" x14ac:dyDescent="0.2"/>
    <row r="91" spans="2:14" s="1" customFormat="1" ht="37.9" customHeight="1" x14ac:dyDescent="0.2">
      <c r="B91" s="12" t="s">
        <v>111</v>
      </c>
      <c r="C91" s="12"/>
      <c r="D91" s="12"/>
      <c r="E91" s="12"/>
      <c r="F91" s="24" t="s">
        <v>112</v>
      </c>
      <c r="G91" s="24"/>
      <c r="H91" s="24"/>
      <c r="I91" s="24"/>
      <c r="J91" s="24"/>
      <c r="K91" s="24"/>
      <c r="L91" s="24"/>
    </row>
    <row r="92" spans="2:14" s="1" customFormat="1" ht="28.7" customHeight="1" x14ac:dyDescent="0.2"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</row>
    <row r="93" spans="2:14" s="1" customFormat="1" ht="28.7" customHeight="1" x14ac:dyDescent="0.2"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</row>
    <row r="94" spans="2:14" s="1" customFormat="1" ht="28.7" customHeight="1" x14ac:dyDescent="0.2"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</row>
    <row r="95" spans="2:14" s="1" customFormat="1" ht="28.7" customHeight="1" x14ac:dyDescent="0.2"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</row>
    <row r="96" spans="2:14" s="1" customFormat="1" ht="2.65" customHeight="1" x14ac:dyDescent="0.2"/>
    <row r="97" spans="2:14" s="1" customFormat="1" ht="203.1" customHeight="1" x14ac:dyDescent="0.2">
      <c r="B97" s="21" t="s">
        <v>119</v>
      </c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</row>
    <row r="98" spans="2:14" s="1" customFormat="1" ht="2.65" customHeight="1" x14ac:dyDescent="0.2"/>
    <row r="99" spans="2:14" s="1" customFormat="1" ht="36.950000000000003" customHeight="1" x14ac:dyDescent="0.2">
      <c r="B99" s="22" t="s">
        <v>120</v>
      </c>
      <c r="C99" s="22"/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</row>
    <row r="100" spans="2:14" s="1" customFormat="1" ht="2.65" customHeight="1" x14ac:dyDescent="0.2"/>
    <row r="101" spans="2:14" s="1" customFormat="1" ht="37.9" customHeight="1" x14ac:dyDescent="0.2">
      <c r="B101" s="12" t="s">
        <v>113</v>
      </c>
      <c r="C101" s="12"/>
      <c r="D101" s="12"/>
      <c r="E101" s="12"/>
      <c r="F101" s="23" t="s">
        <v>114</v>
      </c>
      <c r="G101" s="23"/>
      <c r="H101" s="23"/>
      <c r="I101" s="23"/>
      <c r="J101" s="23"/>
      <c r="K101" s="23"/>
      <c r="L101" s="23"/>
    </row>
    <row r="102" spans="2:14" s="1" customFormat="1" ht="28.7" customHeight="1" x14ac:dyDescent="0.2"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</row>
    <row r="103" spans="2:14" s="1" customFormat="1" ht="28.7" customHeight="1" x14ac:dyDescent="0.2"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</row>
    <row r="104" spans="2:14" s="1" customFormat="1" ht="28.7" customHeight="1" x14ac:dyDescent="0.2"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</row>
    <row r="105" spans="2:14" s="1" customFormat="1" ht="28.7" customHeight="1" x14ac:dyDescent="0.2"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</row>
    <row r="106" spans="2:14" s="1" customFormat="1" ht="2.65" customHeight="1" x14ac:dyDescent="0.2"/>
    <row r="107" spans="2:14" s="1" customFormat="1" ht="159.94999999999999" customHeight="1" x14ac:dyDescent="0.2">
      <c r="B107" s="21" t="s">
        <v>121</v>
      </c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</row>
    <row r="108" spans="2:14" s="1" customFormat="1" ht="2.65" customHeight="1" x14ac:dyDescent="0.2"/>
    <row r="109" spans="2:14" s="1" customFormat="1" ht="54.95" customHeight="1" x14ac:dyDescent="0.2">
      <c r="B109" s="21" t="s">
        <v>122</v>
      </c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</row>
    <row r="110" spans="2:14" s="1" customFormat="1" ht="2.65" customHeight="1" x14ac:dyDescent="0.2"/>
    <row r="111" spans="2:14" s="1" customFormat="1" ht="60" customHeight="1" x14ac:dyDescent="0.2">
      <c r="B111" s="25" t="s">
        <v>123</v>
      </c>
      <c r="C111" s="25"/>
      <c r="D111" s="25"/>
      <c r="E111" s="25"/>
      <c r="F111" s="25"/>
      <c r="G111" s="25"/>
      <c r="H111" s="25"/>
      <c r="I111" s="25"/>
      <c r="J111" s="25"/>
      <c r="K111" s="25"/>
      <c r="L111" s="25"/>
      <c r="M111" s="25"/>
      <c r="N111" s="25"/>
    </row>
    <row r="112" spans="2:14" s="1" customFormat="1" ht="2.65" customHeight="1" x14ac:dyDescent="0.2"/>
    <row r="113" spans="2:14" s="1" customFormat="1" ht="48" customHeight="1" x14ac:dyDescent="0.2">
      <c r="B113" s="25" t="s">
        <v>124</v>
      </c>
      <c r="C113" s="25"/>
      <c r="D113" s="25"/>
      <c r="E113" s="25"/>
      <c r="F113" s="25"/>
      <c r="G113" s="25"/>
      <c r="H113" s="25"/>
      <c r="I113" s="25"/>
      <c r="J113" s="25"/>
      <c r="K113" s="25"/>
      <c r="L113" s="25"/>
      <c r="M113" s="25"/>
      <c r="N113" s="25"/>
    </row>
    <row r="114" spans="2:14" s="1" customFormat="1" ht="2.65" customHeight="1" x14ac:dyDescent="0.2"/>
    <row r="115" spans="2:14" s="1" customFormat="1" ht="125.1" customHeight="1" x14ac:dyDescent="0.2">
      <c r="B115" s="21" t="s">
        <v>125</v>
      </c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</row>
    <row r="116" spans="2:14" s="1" customFormat="1" ht="2.65" customHeight="1" x14ac:dyDescent="0.2"/>
    <row r="117" spans="2:14" s="1" customFormat="1" ht="84.95" customHeight="1" x14ac:dyDescent="0.2">
      <c r="B117" s="21" t="s">
        <v>126</v>
      </c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</row>
    <row r="118" spans="2:14" s="1" customFormat="1" ht="86.85" customHeight="1" x14ac:dyDescent="0.2"/>
    <row r="119" spans="2:14" s="1" customFormat="1" ht="17.649999999999999" customHeight="1" x14ac:dyDescent="0.2">
      <c r="I119" s="34" t="s">
        <v>110</v>
      </c>
      <c r="J119" s="34"/>
    </row>
    <row r="120" spans="2:14" s="1" customFormat="1" ht="145.15" customHeight="1" x14ac:dyDescent="0.2"/>
    <row r="121" spans="2:14" s="1" customFormat="1" ht="93" customHeight="1" x14ac:dyDescent="0.2">
      <c r="B121" s="26" t="s">
        <v>127</v>
      </c>
      <c r="C121" s="26"/>
      <c r="D121" s="26"/>
      <c r="E121" s="26"/>
      <c r="F121" s="26"/>
      <c r="G121" s="26"/>
      <c r="H121" s="26"/>
      <c r="I121" s="26"/>
      <c r="J121" s="26"/>
    </row>
  </sheetData>
  <mergeCells count="95">
    <mergeCell ref="L71:M71"/>
    <mergeCell ref="L72:M72"/>
    <mergeCell ref="L73:M73"/>
    <mergeCell ref="L74:M74"/>
    <mergeCell ref="L80:M80"/>
    <mergeCell ref="L75:M75"/>
    <mergeCell ref="L76:M76"/>
    <mergeCell ref="L77:M77"/>
    <mergeCell ref="L78:M78"/>
    <mergeCell ref="L79:M79"/>
    <mergeCell ref="L66:M66"/>
    <mergeCell ref="L67:M67"/>
    <mergeCell ref="L68:M68"/>
    <mergeCell ref="L69:M69"/>
    <mergeCell ref="L70:M70"/>
    <mergeCell ref="L61:M61"/>
    <mergeCell ref="L62:M62"/>
    <mergeCell ref="L63:M63"/>
    <mergeCell ref="L64:M64"/>
    <mergeCell ref="L65:M65"/>
    <mergeCell ref="L56:M56"/>
    <mergeCell ref="L57:M57"/>
    <mergeCell ref="L58:M58"/>
    <mergeCell ref="L59:M59"/>
    <mergeCell ref="L60:M60"/>
    <mergeCell ref="F95:L95"/>
    <mergeCell ref="G11:N12"/>
    <mergeCell ref="I119:J119"/>
    <mergeCell ref="I2:O2"/>
    <mergeCell ref="L31:M31"/>
    <mergeCell ref="L32:M32"/>
    <mergeCell ref="L36:M36"/>
    <mergeCell ref="L37:M37"/>
    <mergeCell ref="L38:M38"/>
    <mergeCell ref="L42:M42"/>
    <mergeCell ref="L43:M43"/>
    <mergeCell ref="L47:M47"/>
    <mergeCell ref="L48:M48"/>
    <mergeCell ref="L52:M52"/>
    <mergeCell ref="L53:M53"/>
    <mergeCell ref="L55:M55"/>
    <mergeCell ref="B115:N115"/>
    <mergeCell ref="B117:N117"/>
    <mergeCell ref="B121:J121"/>
    <mergeCell ref="B24:L24"/>
    <mergeCell ref="B26:L26"/>
    <mergeCell ref="B29:K29"/>
    <mergeCell ref="B34:K34"/>
    <mergeCell ref="B82:E82"/>
    <mergeCell ref="B83:E83"/>
    <mergeCell ref="B85:N85"/>
    <mergeCell ref="B87:N87"/>
    <mergeCell ref="B89:N89"/>
    <mergeCell ref="B40:K40"/>
    <mergeCell ref="B45:K45"/>
    <mergeCell ref="B50:K50"/>
    <mergeCell ref="F82:M82"/>
    <mergeCell ref="B105:E105"/>
    <mergeCell ref="B107:N107"/>
    <mergeCell ref="B109:N109"/>
    <mergeCell ref="B111:N111"/>
    <mergeCell ref="B113:N113"/>
    <mergeCell ref="F105:L105"/>
    <mergeCell ref="B103:E103"/>
    <mergeCell ref="B104:E104"/>
    <mergeCell ref="B91:E91"/>
    <mergeCell ref="B92:E92"/>
    <mergeCell ref="B93:E93"/>
    <mergeCell ref="B94:E94"/>
    <mergeCell ref="B95:E95"/>
    <mergeCell ref="B97:N97"/>
    <mergeCell ref="B99:N99"/>
    <mergeCell ref="F101:L101"/>
    <mergeCell ref="F102:L102"/>
    <mergeCell ref="F103:L103"/>
    <mergeCell ref="F104:L104"/>
    <mergeCell ref="F91:L91"/>
    <mergeCell ref="F92:L92"/>
    <mergeCell ref="F93:L93"/>
    <mergeCell ref="B3:E3"/>
    <mergeCell ref="B5:E5"/>
    <mergeCell ref="B7:E7"/>
    <mergeCell ref="B101:E101"/>
    <mergeCell ref="B102:E102"/>
    <mergeCell ref="B4:D4"/>
    <mergeCell ref="B6:D6"/>
    <mergeCell ref="B8:D8"/>
    <mergeCell ref="E14:G14"/>
    <mergeCell ref="B10:D11"/>
    <mergeCell ref="B16:I16"/>
    <mergeCell ref="B18:I18"/>
    <mergeCell ref="B20:I20"/>
    <mergeCell ref="B22:I22"/>
    <mergeCell ref="F83:M83"/>
    <mergeCell ref="F94:L9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Oleszek</cp:lastModifiedBy>
  <dcterms:created xsi:type="dcterms:W3CDTF">2024-11-08T12:19:04Z</dcterms:created>
  <dcterms:modified xsi:type="dcterms:W3CDTF">2024-11-14T07:06:55Z</dcterms:modified>
</cp:coreProperties>
</file>